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S:\02. Marchés\1.1 Marchés\1.Marchés en cours\16. 2025\175. PA_2025-175 Fontaine à eau\01. DC\PA_2025-175 DCE\LOT 2 - PARIS\"/>
    </mc:Choice>
  </mc:AlternateContent>
  <xr:revisionPtr revIDLastSave="0" documentId="13_ncr:1_{3BAEA8FA-78E4-4A34-956E-82CF30BCC8C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U AC n°PA_2025-175 lot n°2" sheetId="1" r:id="rId1"/>
    <sheet name="DQE AC n°PA_2025-175 lot n°2" sheetId="3" r:id="rId2"/>
  </sheets>
  <definedNames>
    <definedName name="_xlnm._FilterDatabase" localSheetId="0" hidden="1">'BPU AC n°PA_2025-175 lot n°2'!$A$17:$F$17</definedName>
    <definedName name="_xlnm._FilterDatabase" localSheetId="1" hidden="1">'DQE AC n°PA_2025-175 lot n°2'!$A$10:$F$10</definedName>
    <definedName name="_xlnm.Print_Area" localSheetId="0">'BPU AC n°PA_2025-175 lot n°2'!$A$1:$G$25</definedName>
    <definedName name="_xlnm.Print_Area" localSheetId="1">'DQE AC n°PA_2025-175 lot n°2'!$A$1:$I$32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3" l="1"/>
  <c r="F13" i="3"/>
  <c r="F14" i="3"/>
  <c r="D14" i="3"/>
  <c r="G13" i="1"/>
  <c r="F13" i="1"/>
  <c r="E10" i="3"/>
  <c r="E12" i="3" l="1"/>
  <c r="F25" i="1" l="1"/>
  <c r="G25" i="1" s="1"/>
  <c r="C26" i="3" s="1"/>
  <c r="F26" i="3" s="1"/>
  <c r="F11" i="1"/>
  <c r="G11" i="1"/>
  <c r="D12" i="3" s="1"/>
  <c r="F12" i="3" s="1"/>
  <c r="F12" i="1"/>
  <c r="G12" i="1"/>
  <c r="F9" i="1"/>
  <c r="G9" i="1"/>
  <c r="D10" i="3" s="1"/>
  <c r="F10" i="3" s="1"/>
  <c r="F10" i="1"/>
  <c r="G10" i="1" s="1"/>
  <c r="D11" i="3" s="1"/>
  <c r="F11" i="3" s="1"/>
  <c r="E18" i="1"/>
  <c r="F18" i="1"/>
  <c r="C19" i="3" s="1"/>
  <c r="F19" i="3" s="1"/>
  <c r="F24" i="1"/>
  <c r="G24" i="1" s="1"/>
  <c r="C25" i="3" s="1"/>
  <c r="F25" i="3" s="1"/>
</calcChain>
</file>

<file path=xl/sharedStrings.xml><?xml version="1.0" encoding="utf-8"?>
<sst xmlns="http://schemas.openxmlformats.org/spreadsheetml/2006/main" count="92" uniqueCount="52">
  <si>
    <t>Bordereau des prix unitaires</t>
  </si>
  <si>
    <t>FONTAINE A EAU</t>
  </si>
  <si>
    <t>Poste</t>
  </si>
  <si>
    <t>Libellé de la prestation</t>
  </si>
  <si>
    <t>Caractéristiques spécifiques</t>
  </si>
  <si>
    <t>Prix par fontaine à eau HT</t>
  </si>
  <si>
    <t>Taux de TVA</t>
  </si>
  <si>
    <t>Montant  de la TVA</t>
  </si>
  <si>
    <t>Prix par fontaine à eau TTC</t>
  </si>
  <si>
    <t>Poste 1.1</t>
  </si>
  <si>
    <t xml:space="preserve">Eau tempérée / eau froide </t>
  </si>
  <si>
    <t>Poste 1.2</t>
  </si>
  <si>
    <t>Prestation mensuelle de mise à disposition de fontaine à eau comprenant les éléments suivants : 
- La mise à disposition d'une fontaine à eau (installation et livraison) 
- La maintenance préventive d'une fontaine à eau (cf. Article.5 du CCP AE)
- La maintenance corrective d'une fontaine à eau (cf. Article 6 du CCP AE)
- Les frais inhérents aux prestations</t>
  </si>
  <si>
    <t xml:space="preserve">Eau froide / eau chaude </t>
  </si>
  <si>
    <t>Poste 1.3</t>
  </si>
  <si>
    <t xml:space="preserve">Eau froide / eau chaude / eau gazeuse </t>
  </si>
  <si>
    <t>Poste 1.4</t>
  </si>
  <si>
    <t>Prestation de déménagement d'une fontaine sur un même site comprenant :
- Le déplacement du/des techniciens 
- La manutention 
- Les travaux de raccordement au réseau d'eau éventuel</t>
  </si>
  <si>
    <t>ACCESSOIRES</t>
  </si>
  <si>
    <t>Prix unitaire HT</t>
  </si>
  <si>
    <t>Taux TVA</t>
  </si>
  <si>
    <t>Prix total TTC</t>
  </si>
  <si>
    <t>Poste 2.1</t>
  </si>
  <si>
    <t>Tapis sol (taille adaptée à la fontaine)</t>
  </si>
  <si>
    <t>CONSOMMABLES</t>
  </si>
  <si>
    <t>Conditionnement</t>
  </si>
  <si>
    <t>Poste 3.1</t>
  </si>
  <si>
    <t>Gobelets, contenance de 20 cl (en carton recyclable ou biodégradable ou compostable) boissons froides et chaudes</t>
  </si>
  <si>
    <t>Carton de 1000 unités</t>
  </si>
  <si>
    <t>Poste 3.2</t>
  </si>
  <si>
    <t>Bouteilles de CO2</t>
  </si>
  <si>
    <t>Carton de 12 unités</t>
  </si>
  <si>
    <t>Détail quantitatif estimatif (DQE)</t>
  </si>
  <si>
    <t>Le présent détail quantitatif estimatif (DQE) n’a pas de valeur contractuelle et sert uniquement de base à l’évaluation du critère prix.</t>
  </si>
  <si>
    <t xml:space="preserve">Le candidat ne doit ni modifier ni compléter le présent DQE. </t>
  </si>
  <si>
    <t>Quantité estimative sur une année</t>
  </si>
  <si>
    <t>Montant DQE TTC</t>
  </si>
  <si>
    <t>Eau tempérée / eau froide</t>
  </si>
  <si>
    <t>Eau froide / eau chaude</t>
  </si>
  <si>
    <t>Eau froide / eau chaude / eau gazeuse</t>
  </si>
  <si>
    <t>/</t>
  </si>
  <si>
    <t>Quantité estimative sur toute la durée de l'accord-cadre</t>
  </si>
  <si>
    <t xml:space="preserve">Quantités estimatives sur une année </t>
  </si>
  <si>
    <t>Gobelets, contenance de 20 cl (en carton recyclable ou biodégradable ou compostable)</t>
  </si>
  <si>
    <t>TOTAL DU DETAIL QUANTITATIF ESTIMATIF</t>
  </si>
  <si>
    <t>Accord-cadre n°PA_2025-175
Fourniture, installation, mise en service, location et entretien de fontaines à eau
Lot n°2  « Fourniture, installation, mise en service, location et entretien de fontaines à eau sur le site de Paris »</t>
  </si>
  <si>
    <r>
      <t>Accord-cadre n°PA_2025-175
Fourniture, installation, mise en service, location et entretien de fontaines à eau</t>
    </r>
    <r>
      <rPr>
        <sz val="16"/>
        <color theme="1"/>
        <rFont val="Calibri"/>
        <family val="2"/>
        <scheme val="minor"/>
      </rPr>
      <t xml:space="preserve">
</t>
    </r>
    <r>
      <rPr>
        <b/>
        <sz val="16"/>
        <color theme="1"/>
        <rFont val="Calibri"/>
        <family val="2"/>
        <scheme val="minor"/>
      </rPr>
      <t>Lot n°2  « Fourniture, installation, mise en service, location et entretien de fontaines à eau sur le site de Paris »</t>
    </r>
  </si>
  <si>
    <r>
      <t xml:space="preserve">Seules les cellules en </t>
    </r>
    <r>
      <rPr>
        <sz val="14"/>
        <color theme="9" tint="-0.249977111117893"/>
        <rFont val="Calibri"/>
        <family val="2"/>
        <scheme val="minor"/>
      </rPr>
      <t xml:space="preserve">VERT </t>
    </r>
    <r>
      <rPr>
        <sz val="14"/>
        <color theme="1"/>
        <rFont val="Calibri"/>
        <family val="2"/>
        <scheme val="minor"/>
      </rPr>
      <t>sont à renseigner par le candidat</t>
    </r>
  </si>
  <si>
    <r>
      <rPr>
        <b/>
        <sz val="11"/>
        <color rgb="FF000000"/>
        <rFont val="Calibri"/>
        <family val="2"/>
        <scheme val="minor"/>
      </rPr>
      <t>Prestation mensuelle</t>
    </r>
    <r>
      <rPr>
        <sz val="11"/>
        <color rgb="FF000000"/>
        <rFont val="Calibri"/>
        <family val="2"/>
        <scheme val="minor"/>
      </rPr>
      <t xml:space="preserve"> de mise à disposition de fontaine à eau comprenant les éléments suivants : 
- La mise à disposition d'une fontaine à eau (installation et livraison) 
- La maintenance préventive d'une fontaine à eau (cf. Article.5 du CCP AE)
- La maintenance corrective d'une fontaine à eau (cf. Article 6 du CCP AE)
- Les frais inhérents aux prestations</t>
    </r>
  </si>
  <si>
    <r>
      <rPr>
        <b/>
        <sz val="11"/>
        <rFont val="Calibri"/>
        <family val="2"/>
        <scheme val="minor"/>
      </rPr>
      <t>Prestation mensuelle</t>
    </r>
    <r>
      <rPr>
        <sz val="11"/>
        <rFont val="Calibri"/>
        <family val="2"/>
        <scheme val="minor"/>
      </rPr>
      <t xml:space="preserve"> de mise à disposition de fontaine à eau comprenant les éléments suivants : 
- La mise à disposition d'une fontaine à eau (installation et livraison) 
- La maintenance préventive d'une fontaine à eau (cf. Article.5 du CCP AE)
- La maintenance corrective d'une fontaine à eau (cf. Article 6 du CCP AE)
- Les frais inhérents aux prestations</t>
    </r>
  </si>
  <si>
    <t>Prestation d'un nouveau raccordement d'une fontaine à eau  : 
- Réalisation d'études préalables (le cas échéant)
- Déplacement 
- Manutention 
- Les frais inhérents aux prestations</t>
  </si>
  <si>
    <t>Poste 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</si>
</sst>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&quot; €&quot;;[Red]#,##0.00&quot; €&quot;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Marianne"/>
      <family val="3"/>
    </font>
    <font>
      <b/>
      <sz val="16"/>
      <color theme="1"/>
      <name val="Marianne"/>
      <family val="3"/>
    </font>
    <font>
      <b/>
      <sz val="11"/>
      <color theme="1"/>
      <name val="Marianne"/>
      <family val="3"/>
    </font>
    <font>
      <b/>
      <sz val="11"/>
      <name val="Marianne"/>
      <family val="3"/>
    </font>
    <font>
      <sz val="11"/>
      <name val="Marianne"/>
      <family val="3"/>
    </font>
    <font>
      <sz val="11"/>
      <color rgb="FFFF0000"/>
      <name val="Marianne"/>
      <family val="3"/>
    </font>
    <font>
      <b/>
      <sz val="12"/>
      <color theme="1"/>
      <name val="Marianne"/>
      <family val="3"/>
    </font>
    <font>
      <b/>
      <sz val="14"/>
      <color rgb="FFFF0000"/>
      <name val="Marianne"/>
      <family val="3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3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5" fillId="0" borderId="0"/>
  </cellStyleXfs>
  <cellXfs count="60">
    <xf numFmtId="0" fontId="0" fillId="0" borderId="0" xfId="0"/>
    <xf numFmtId="0" fontId="6" fillId="0" borderId="0" xfId="0" applyFont="1"/>
    <xf numFmtId="0" fontId="1" fillId="0" borderId="0" xfId="0" applyFont="1"/>
    <xf numFmtId="0" fontId="6" fillId="0" borderId="1" xfId="0" applyFont="1" applyBorder="1" applyAlignment="1">
      <alignment horizontal="left" vertical="center" wrapText="1"/>
    </xf>
    <xf numFmtId="0" fontId="11" fillId="0" borderId="0" xfId="0" applyFont="1"/>
    <xf numFmtId="0" fontId="8" fillId="5" borderId="1" xfId="0" applyFont="1" applyFill="1" applyBorder="1" applyAlignment="1">
      <alignment horizontal="center" vertical="center" wrapText="1"/>
    </xf>
    <xf numFmtId="0" fontId="9" fillId="6" borderId="1" xfId="2" applyFont="1" applyFill="1" applyBorder="1" applyAlignment="1">
      <alignment horizontal="center" vertical="center" wrapText="1"/>
    </xf>
    <xf numFmtId="0" fontId="10" fillId="0" borderId="1" xfId="2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/>
    <xf numFmtId="164" fontId="6" fillId="0" borderId="0" xfId="0" applyNumberFormat="1" applyFont="1" applyAlignment="1">
      <alignment horizontal="center" vertical="center"/>
    </xf>
    <xf numFmtId="165" fontId="9" fillId="2" borderId="1" xfId="2" applyNumberFormat="1" applyFont="1" applyFill="1" applyBorder="1" applyAlignment="1">
      <alignment horizontal="center" vertical="center"/>
    </xf>
    <xf numFmtId="165" fontId="10" fillId="2" borderId="1" xfId="2" applyNumberFormat="1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0" fontId="19" fillId="6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0" fillId="0" borderId="1" xfId="2" applyFont="1" applyBorder="1" applyAlignment="1">
      <alignment vertical="center" wrapText="1"/>
    </xf>
    <xf numFmtId="0" fontId="22" fillId="0" borderId="1" xfId="2" applyFont="1" applyBorder="1" applyAlignment="1">
      <alignment vertical="center" wrapText="1"/>
    </xf>
    <xf numFmtId="164" fontId="22" fillId="4" borderId="1" xfId="2" applyNumberFormat="1" applyFont="1" applyFill="1" applyBorder="1" applyAlignment="1">
      <alignment vertical="center"/>
    </xf>
    <xf numFmtId="10" fontId="22" fillId="4" borderId="1" xfId="2" applyNumberFormat="1" applyFont="1" applyFill="1" applyBorder="1" applyAlignment="1">
      <alignment vertical="center"/>
    </xf>
    <xf numFmtId="164" fontId="22" fillId="2" borderId="1" xfId="2" applyNumberFormat="1" applyFont="1" applyFill="1" applyBorder="1" applyAlignment="1">
      <alignment horizontal="right" vertical="center"/>
    </xf>
    <xf numFmtId="165" fontId="19" fillId="2" borderId="1" xfId="2" applyNumberFormat="1" applyFont="1" applyFill="1" applyBorder="1" applyAlignment="1">
      <alignment vertical="center"/>
    </xf>
    <xf numFmtId="0" fontId="22" fillId="8" borderId="1" xfId="2" applyFont="1" applyFill="1" applyBorder="1" applyAlignment="1">
      <alignment vertical="center" wrapText="1"/>
    </xf>
    <xf numFmtId="44" fontId="0" fillId="4" borderId="1" xfId="1" applyFont="1" applyFill="1" applyBorder="1"/>
    <xf numFmtId="10" fontId="22" fillId="4" borderId="2" xfId="2" applyNumberFormat="1" applyFont="1" applyFill="1" applyBorder="1" applyAlignment="1">
      <alignment vertical="center"/>
    </xf>
    <xf numFmtId="164" fontId="0" fillId="0" borderId="1" xfId="0" applyNumberFormat="1" applyBorder="1"/>
    <xf numFmtId="164" fontId="15" fillId="0" borderId="1" xfId="0" applyNumberFormat="1" applyFont="1" applyBorder="1"/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14" fillId="0" borderId="0" xfId="0" applyFont="1"/>
    <xf numFmtId="0" fontId="2" fillId="7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2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8" fillId="5" borderId="6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_2. Marché mapa 2009-" xfId="2" xr:uid="{D4808C9E-7972-4D1E-A14C-9C8E91EF12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154081</xdr:colOff>
      <xdr:row>0</xdr:row>
      <xdr:rowOff>210110</xdr:rowOff>
    </xdr:from>
    <xdr:to>
      <xdr:col>0</xdr:col>
      <xdr:colOff>1084991</xdr:colOff>
      <xdr:row>0</xdr:row>
      <xdr:rowOff>1031165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DA79AC-C8D2-4F77-8A74-86A63B89D2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081" y="210110"/>
          <a:ext cx="930910" cy="821055"/>
        </a:xfrm>
        <a:prstGeom prst="rect">
          <a:avLst/>
        </a:prstGeom>
      </xdr:spPr>
    </xdr:pic>
    <xdr:clientData/>
  </xdr:twoCellAnchor>
  <xdr:twoCellAnchor editAs="oneCell">
    <xdr:from>
      <xdr:col>9</xdr:col>
      <xdr:colOff>490258</xdr:colOff>
      <xdr:row>0</xdr:row>
      <xdr:rowOff>420220</xdr:rowOff>
    </xdr:from>
    <xdr:to>
      <xdr:col>11</xdr:col>
      <xdr:colOff>75697</xdr:colOff>
      <xdr:row>0</xdr:row>
      <xdr:rowOff>1032360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67CD4A-C6E1-4236-97DC-BBF7BE4838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24780" y="420220"/>
          <a:ext cx="1098233" cy="6121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154081</xdr:colOff>
      <xdr:row>0</xdr:row>
      <xdr:rowOff>210110</xdr:rowOff>
    </xdr:from>
    <xdr:to>
      <xdr:col>0</xdr:col>
      <xdr:colOff>1084991</xdr:colOff>
      <xdr:row>0</xdr:row>
      <xdr:rowOff>1031165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AAAF06-4CFF-4DA3-AAFE-9CB79B4FDF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081" y="210110"/>
          <a:ext cx="930910" cy="821055"/>
        </a:xfrm>
        <a:prstGeom prst="rect">
          <a:avLst/>
        </a:prstGeom>
      </xdr:spPr>
    </xdr:pic>
    <xdr:clientData/>
  </xdr:twoCellAnchor>
  <xdr:twoCellAnchor editAs="oneCell">
    <xdr:from>
      <xdr:col>8</xdr:col>
      <xdr:colOff>490258</xdr:colOff>
      <xdr:row>0</xdr:row>
      <xdr:rowOff>420220</xdr:rowOff>
    </xdr:from>
    <xdr:to>
      <xdr:col>10</xdr:col>
      <xdr:colOff>75697</xdr:colOff>
      <xdr:row>0</xdr:row>
      <xdr:rowOff>1032360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3E2E3CC-A14D-41B5-8247-9E1A215EF0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0383" y="420220"/>
          <a:ext cx="1109439" cy="6121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2"/>
  <sheetViews>
    <sheetView tabSelected="1" zoomScaleNormal="100" workbookViewId="0">
      <selection activeCell="B13" sqref="B13"/>
    </sheetView>
  </sheetViews>
  <sheetFormatPr baseColWidth="10" defaultColWidth="11.42578125" defaultRowHeight="15" x14ac:dyDescent="0.25"/>
  <cols>
    <col min="1" max="1" width="31.42578125" customWidth="1"/>
    <col min="2" max="2" width="82.5703125" customWidth="1"/>
    <col min="3" max="3" width="34.28515625" customWidth="1"/>
    <col min="4" max="6" width="24.5703125" customWidth="1"/>
    <col min="7" max="7" width="36.7109375" customWidth="1"/>
    <col min="12" max="12" width="9.5703125" customWidth="1"/>
    <col min="13" max="13" width="11.42578125" hidden="1" customWidth="1"/>
  </cols>
  <sheetData>
    <row r="1" spans="1:34" ht="128.65" customHeight="1" x14ac:dyDescent="0.25">
      <c r="A1" s="40" t="s">
        <v>46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</row>
    <row r="2" spans="1:34" ht="36.75" customHeight="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</row>
    <row r="3" spans="1:34" ht="21" x14ac:dyDescent="0.35">
      <c r="A3" s="42" t="s">
        <v>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3"/>
      <c r="P3" s="43"/>
      <c r="Q3" s="43"/>
      <c r="R3" s="43"/>
      <c r="S3" s="43"/>
      <c r="T3" s="43"/>
      <c r="U3" s="43"/>
      <c r="V3" s="43"/>
      <c r="W3" s="43"/>
      <c r="X3" s="43"/>
    </row>
    <row r="4" spans="1:34" ht="18.75" x14ac:dyDescent="0.3">
      <c r="A4" s="41" t="s">
        <v>47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O4" s="43"/>
      <c r="P4" s="43"/>
      <c r="Q4" s="43"/>
      <c r="R4" s="43"/>
      <c r="S4" s="43"/>
      <c r="T4" s="43"/>
      <c r="U4" s="43"/>
      <c r="V4" s="43"/>
      <c r="W4" s="43"/>
      <c r="X4" s="43"/>
    </row>
    <row r="5" spans="1:34" ht="45.75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</row>
    <row r="6" spans="1:34" ht="45.75" customHeight="1" x14ac:dyDescent="0.25">
      <c r="A6" s="38" t="s">
        <v>1</v>
      </c>
      <c r="B6" s="38"/>
      <c r="C6" s="38"/>
      <c r="D6" s="38"/>
      <c r="E6" s="38"/>
      <c r="F6" s="38"/>
      <c r="G6" s="38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34" ht="45.75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</row>
    <row r="8" spans="1:34" ht="80.25" customHeight="1" x14ac:dyDescent="0.25">
      <c r="A8" s="21" t="s">
        <v>2</v>
      </c>
      <c r="B8" s="22" t="s">
        <v>3</v>
      </c>
      <c r="C8" s="22" t="s">
        <v>4</v>
      </c>
      <c r="D8" s="22" t="s">
        <v>5</v>
      </c>
      <c r="E8" s="22" t="s">
        <v>6</v>
      </c>
      <c r="F8" s="22" t="s">
        <v>7</v>
      </c>
      <c r="G8" s="22" t="s">
        <v>8</v>
      </c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</row>
    <row r="9" spans="1:34" ht="197.25" customHeight="1" x14ac:dyDescent="0.25">
      <c r="A9" s="23" t="s">
        <v>9</v>
      </c>
      <c r="B9" s="24" t="s">
        <v>48</v>
      </c>
      <c r="C9" s="25" t="s">
        <v>10</v>
      </c>
      <c r="D9" s="26"/>
      <c r="E9" s="27"/>
      <c r="F9" s="28">
        <f>D9*E9</f>
        <v>0</v>
      </c>
      <c r="G9" s="29">
        <f>SUM(D9+F9)</f>
        <v>0</v>
      </c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</row>
    <row r="10" spans="1:34" ht="183" customHeight="1" x14ac:dyDescent="0.25">
      <c r="A10" s="23" t="s">
        <v>11</v>
      </c>
      <c r="B10" s="25" t="s">
        <v>49</v>
      </c>
      <c r="C10" s="25" t="s">
        <v>13</v>
      </c>
      <c r="D10" s="26"/>
      <c r="E10" s="27"/>
      <c r="F10" s="28">
        <f>D10*E10</f>
        <v>0</v>
      </c>
      <c r="G10" s="29">
        <f>SUM(D10+F10)</f>
        <v>0</v>
      </c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</row>
    <row r="11" spans="1:34" ht="180.75" customHeight="1" x14ac:dyDescent="0.25">
      <c r="A11" s="23" t="s">
        <v>14</v>
      </c>
      <c r="B11" s="25" t="s">
        <v>49</v>
      </c>
      <c r="C11" s="25" t="s">
        <v>15</v>
      </c>
      <c r="D11" s="26"/>
      <c r="E11" s="27"/>
      <c r="F11" s="28">
        <f t="shared" ref="F11:F13" si="0">D11*E11</f>
        <v>0</v>
      </c>
      <c r="G11" s="29">
        <f t="shared" ref="G11:G13" si="1">SUM(D11+F11)</f>
        <v>0</v>
      </c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</row>
    <row r="12" spans="1:34" ht="114.75" customHeight="1" x14ac:dyDescent="0.25">
      <c r="A12" s="23" t="s">
        <v>16</v>
      </c>
      <c r="B12" s="25" t="s">
        <v>17</v>
      </c>
      <c r="C12" s="30"/>
      <c r="D12" s="26"/>
      <c r="E12" s="27"/>
      <c r="F12" s="28">
        <f t="shared" si="0"/>
        <v>0</v>
      </c>
      <c r="G12" s="29">
        <f t="shared" si="1"/>
        <v>0</v>
      </c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</row>
    <row r="13" spans="1:34" ht="114.75" customHeight="1" x14ac:dyDescent="0.25">
      <c r="A13" s="23" t="s">
        <v>51</v>
      </c>
      <c r="B13" s="25" t="s">
        <v>50</v>
      </c>
      <c r="C13" s="30"/>
      <c r="D13" s="26"/>
      <c r="E13" s="27"/>
      <c r="F13" s="28">
        <f t="shared" si="0"/>
        <v>0</v>
      </c>
      <c r="G13" s="29">
        <f t="shared" si="1"/>
        <v>0</v>
      </c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</row>
    <row r="14" spans="1:34" ht="45.75" customHeight="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</row>
    <row r="15" spans="1:34" ht="44.25" customHeight="1" x14ac:dyDescent="0.25">
      <c r="A15" s="38" t="s">
        <v>18</v>
      </c>
      <c r="B15" s="38"/>
      <c r="C15" s="38"/>
      <c r="D15" s="38"/>
      <c r="E15" s="38"/>
      <c r="F15" s="38"/>
      <c r="G15" s="38"/>
    </row>
    <row r="16" spans="1:34" s="12" customFormat="1" ht="44.25" customHeight="1" x14ac:dyDescent="0.25">
      <c r="A16" s="11"/>
      <c r="B16" s="11"/>
      <c r="C16" s="11"/>
      <c r="D16" s="11"/>
      <c r="E16" s="11"/>
      <c r="F16" s="11"/>
      <c r="G16" s="11"/>
    </row>
    <row r="17" spans="1:7" ht="60" customHeight="1" x14ac:dyDescent="0.25">
      <c r="A17" s="21" t="s">
        <v>2</v>
      </c>
      <c r="B17" s="21" t="s">
        <v>3</v>
      </c>
      <c r="C17" s="21" t="s">
        <v>19</v>
      </c>
      <c r="D17" s="21" t="s">
        <v>20</v>
      </c>
      <c r="E17" s="21" t="s">
        <v>7</v>
      </c>
      <c r="F17" s="21" t="s">
        <v>21</v>
      </c>
    </row>
    <row r="18" spans="1:7" ht="60" customHeight="1" x14ac:dyDescent="0.25">
      <c r="A18" s="23" t="s">
        <v>22</v>
      </c>
      <c r="B18" s="23" t="s">
        <v>23</v>
      </c>
      <c r="C18" s="31"/>
      <c r="D18" s="32"/>
      <c r="E18" s="33">
        <f t="shared" ref="E18" si="2">C18*D18</f>
        <v>0</v>
      </c>
      <c r="F18" s="34">
        <f>C18+E18</f>
        <v>0</v>
      </c>
    </row>
    <row r="19" spans="1:7" x14ac:dyDescent="0.25">
      <c r="A19" s="39"/>
      <c r="B19" s="39"/>
      <c r="C19" s="39"/>
      <c r="D19" s="39"/>
      <c r="E19" s="39"/>
      <c r="F19" s="39"/>
      <c r="G19" s="39"/>
    </row>
    <row r="20" spans="1:7" x14ac:dyDescent="0.25">
      <c r="A20" s="39"/>
      <c r="B20" s="39"/>
      <c r="C20" s="39"/>
      <c r="D20" s="39"/>
      <c r="E20" s="39"/>
      <c r="F20" s="39"/>
      <c r="G20" s="39"/>
    </row>
    <row r="21" spans="1:7" ht="44.25" customHeight="1" x14ac:dyDescent="0.25">
      <c r="A21" s="38" t="s">
        <v>24</v>
      </c>
      <c r="B21" s="38"/>
      <c r="C21" s="38"/>
      <c r="D21" s="38"/>
      <c r="E21" s="38"/>
      <c r="F21" s="38"/>
      <c r="G21" s="38"/>
    </row>
    <row r="22" spans="1:7" s="12" customFormat="1" ht="44.25" customHeight="1" x14ac:dyDescent="0.25">
      <c r="A22" s="11"/>
      <c r="B22" s="11"/>
      <c r="C22" s="11"/>
      <c r="D22" s="11"/>
      <c r="E22" s="11"/>
      <c r="F22" s="11"/>
      <c r="G22" s="11"/>
    </row>
    <row r="23" spans="1:7" ht="60" customHeight="1" x14ac:dyDescent="0.25">
      <c r="A23" s="21" t="s">
        <v>2</v>
      </c>
      <c r="B23" s="21" t="s">
        <v>3</v>
      </c>
      <c r="C23" s="21" t="s">
        <v>25</v>
      </c>
      <c r="D23" s="21" t="s">
        <v>19</v>
      </c>
      <c r="E23" s="21" t="s">
        <v>20</v>
      </c>
      <c r="F23" s="21" t="s">
        <v>7</v>
      </c>
      <c r="G23" s="21" t="s">
        <v>21</v>
      </c>
    </row>
    <row r="24" spans="1:7" ht="60" customHeight="1" x14ac:dyDescent="0.25">
      <c r="A24" s="23" t="s">
        <v>26</v>
      </c>
      <c r="B24" s="23" t="s">
        <v>27</v>
      </c>
      <c r="C24" s="36" t="s">
        <v>28</v>
      </c>
      <c r="D24" s="31"/>
      <c r="E24" s="27"/>
      <c r="F24" s="33">
        <f t="shared" ref="F24" si="3">D24*E24</f>
        <v>0</v>
      </c>
      <c r="G24" s="34">
        <f>D24+F24</f>
        <v>0</v>
      </c>
    </row>
    <row r="25" spans="1:7" ht="50.1" customHeight="1" x14ac:dyDescent="0.25">
      <c r="A25" s="23" t="s">
        <v>29</v>
      </c>
      <c r="B25" s="23" t="s">
        <v>30</v>
      </c>
      <c r="C25" s="36" t="s">
        <v>31</v>
      </c>
      <c r="D25" s="31"/>
      <c r="E25" s="27"/>
      <c r="F25" s="33">
        <f t="shared" ref="F25" si="4">D25*E25</f>
        <v>0</v>
      </c>
      <c r="G25" s="34">
        <f t="shared" ref="G25" si="5">D25+F25</f>
        <v>0</v>
      </c>
    </row>
    <row r="26" spans="1:7" x14ac:dyDescent="0.25">
      <c r="A26" s="35"/>
      <c r="B26" s="35"/>
      <c r="C26" s="35"/>
      <c r="D26" s="35"/>
      <c r="E26" s="35"/>
      <c r="F26" s="35"/>
      <c r="G26" s="35"/>
    </row>
    <row r="27" spans="1:7" x14ac:dyDescent="0.25">
      <c r="A27" s="35"/>
      <c r="B27" s="35"/>
      <c r="C27" s="35"/>
      <c r="D27" s="35"/>
      <c r="E27" s="35"/>
      <c r="F27" s="35"/>
      <c r="G27" s="35"/>
    </row>
    <row r="28" spans="1:7" ht="15" customHeight="1" x14ac:dyDescent="0.25"/>
    <row r="29" spans="1:7" ht="15" customHeight="1" x14ac:dyDescent="0.25">
      <c r="A29" s="37"/>
    </row>
    <row r="32" spans="1:7" ht="15.75" x14ac:dyDescent="0.25">
      <c r="A32" s="2"/>
      <c r="B32" s="2"/>
      <c r="C32" s="2"/>
      <c r="D32" s="2"/>
      <c r="E32" s="2"/>
      <c r="F32" s="2"/>
      <c r="G32" s="2"/>
    </row>
  </sheetData>
  <mergeCells count="12">
    <mergeCell ref="A21:G21"/>
    <mergeCell ref="A19:G20"/>
    <mergeCell ref="A2:M2"/>
    <mergeCell ref="A4:M4"/>
    <mergeCell ref="A1:M1"/>
    <mergeCell ref="A3:N3"/>
    <mergeCell ref="N1:AH1"/>
    <mergeCell ref="N2:AH2"/>
    <mergeCell ref="A5:W5"/>
    <mergeCell ref="O3:X4"/>
    <mergeCell ref="A6:G6"/>
    <mergeCell ref="A15:G15"/>
  </mergeCells>
  <phoneticPr fontId="4" type="noConversion"/>
  <pageMargins left="0.7" right="0.7" top="0.75" bottom="0.75" header="0.3" footer="0.3"/>
  <pageSetup paperSize="9" scale="2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25B65-2D4A-42BC-A147-D80E13863196}">
  <dimension ref="A1:AG32"/>
  <sheetViews>
    <sheetView zoomScaleNormal="100" workbookViewId="0">
      <selection activeCell="A7" sqref="A7:H7"/>
    </sheetView>
  </sheetViews>
  <sheetFormatPr baseColWidth="10" defaultColWidth="11.42578125" defaultRowHeight="15" x14ac:dyDescent="0.25"/>
  <cols>
    <col min="1" max="1" width="27.7109375" customWidth="1"/>
    <col min="2" max="2" width="82.5703125" customWidth="1"/>
    <col min="3" max="4" width="24.5703125" customWidth="1"/>
    <col min="5" max="5" width="31.7109375" customWidth="1"/>
    <col min="6" max="6" width="24.5703125" customWidth="1"/>
    <col min="7" max="7" width="23.7109375" customWidth="1"/>
    <col min="11" max="11" width="9.5703125" customWidth="1"/>
    <col min="12" max="12" width="11.42578125" hidden="1" customWidth="1"/>
  </cols>
  <sheetData>
    <row r="1" spans="1:33" ht="128.65" customHeight="1" x14ac:dyDescent="0.25">
      <c r="A1" s="54" t="s">
        <v>45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</row>
    <row r="2" spans="1:33" ht="36.75" customHeight="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</row>
    <row r="3" spans="1:33" ht="20.25" x14ac:dyDescent="0.3">
      <c r="A3" s="55" t="s">
        <v>32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6"/>
      <c r="O3" s="56"/>
      <c r="P3" s="56"/>
      <c r="Q3" s="56"/>
      <c r="R3" s="56"/>
      <c r="S3" s="56"/>
      <c r="T3" s="56"/>
      <c r="U3" s="56"/>
      <c r="V3" s="56"/>
      <c r="W3" s="56"/>
    </row>
    <row r="4" spans="1:33" ht="18.75" x14ac:dyDescent="0.3">
      <c r="A4" s="57" t="s">
        <v>33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9"/>
      <c r="N4" s="56"/>
      <c r="O4" s="56"/>
      <c r="P4" s="56"/>
      <c r="Q4" s="56"/>
      <c r="R4" s="56"/>
      <c r="S4" s="56"/>
      <c r="T4" s="56"/>
      <c r="U4" s="56"/>
      <c r="V4" s="56"/>
      <c r="W4" s="56"/>
    </row>
    <row r="5" spans="1:33" ht="18.75" x14ac:dyDescent="0.3">
      <c r="A5" s="57" t="s">
        <v>34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8"/>
      <c r="O5" s="8"/>
      <c r="P5" s="8"/>
      <c r="Q5" s="8"/>
      <c r="R5" s="8"/>
      <c r="S5" s="8"/>
      <c r="T5" s="8"/>
      <c r="U5" s="8"/>
      <c r="V5" s="8"/>
      <c r="W5" s="8"/>
    </row>
    <row r="6" spans="1:33" ht="45.75" customHeight="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</row>
    <row r="7" spans="1:33" ht="90" customHeight="1" x14ac:dyDescent="0.25">
      <c r="A7" s="38" t="s">
        <v>1</v>
      </c>
      <c r="B7" s="38"/>
      <c r="C7" s="38"/>
      <c r="D7" s="38"/>
      <c r="E7" s="38"/>
      <c r="F7" s="38"/>
      <c r="G7" s="38"/>
      <c r="H7" s="38"/>
    </row>
    <row r="8" spans="1:33" ht="47.25" customHeight="1" x14ac:dyDescent="0.25">
      <c r="A8" s="10"/>
      <c r="B8" s="10"/>
      <c r="C8" s="10"/>
      <c r="D8" s="10"/>
      <c r="E8" s="10"/>
      <c r="F8" s="10"/>
      <c r="G8" s="10"/>
      <c r="H8" s="10"/>
    </row>
    <row r="9" spans="1:33" ht="90" customHeight="1" x14ac:dyDescent="0.25">
      <c r="A9" s="5" t="s">
        <v>2</v>
      </c>
      <c r="B9" s="6" t="s">
        <v>3</v>
      </c>
      <c r="C9" s="6" t="s">
        <v>4</v>
      </c>
      <c r="D9" s="6" t="s">
        <v>21</v>
      </c>
      <c r="E9" s="6" t="s">
        <v>35</v>
      </c>
      <c r="F9" s="6" t="s">
        <v>36</v>
      </c>
    </row>
    <row r="10" spans="1:33" ht="132.75" customHeight="1" x14ac:dyDescent="0.25">
      <c r="A10" s="3" t="s">
        <v>9</v>
      </c>
      <c r="B10" s="7" t="s">
        <v>12</v>
      </c>
      <c r="C10" s="7" t="s">
        <v>37</v>
      </c>
      <c r="D10" s="15">
        <f>'BPU AC n°PA_2025-175 lot n°2'!G9</f>
        <v>0</v>
      </c>
      <c r="E10" s="16">
        <f>3*12</f>
        <v>36</v>
      </c>
      <c r="F10" s="14">
        <f>E10*D10</f>
        <v>0</v>
      </c>
    </row>
    <row r="11" spans="1:33" ht="128.25" customHeight="1" x14ac:dyDescent="0.25">
      <c r="A11" s="3" t="s">
        <v>11</v>
      </c>
      <c r="B11" s="7" t="s">
        <v>12</v>
      </c>
      <c r="C11" s="7" t="s">
        <v>38</v>
      </c>
      <c r="D11" s="15">
        <f>'BPU AC n°PA_2025-175 lot n°2'!G10</f>
        <v>0</v>
      </c>
      <c r="E11" s="16">
        <v>12</v>
      </c>
      <c r="F11" s="14">
        <f>E11*D11</f>
        <v>0</v>
      </c>
    </row>
    <row r="12" spans="1:33" ht="137.25" customHeight="1" x14ac:dyDescent="0.25">
      <c r="A12" s="3" t="s">
        <v>14</v>
      </c>
      <c r="B12" s="7" t="s">
        <v>12</v>
      </c>
      <c r="C12" s="7" t="s">
        <v>39</v>
      </c>
      <c r="D12" s="15">
        <f>'BPU AC n°PA_2025-175 lot n°2'!G11</f>
        <v>0</v>
      </c>
      <c r="E12" s="16">
        <f>4*12</f>
        <v>48</v>
      </c>
      <c r="F12" s="14">
        <f>E12*D12</f>
        <v>0</v>
      </c>
    </row>
    <row r="13" spans="1:33" ht="90" x14ac:dyDescent="0.25">
      <c r="A13" s="3" t="s">
        <v>16</v>
      </c>
      <c r="B13" s="7" t="s">
        <v>17</v>
      </c>
      <c r="C13" s="19" t="s">
        <v>40</v>
      </c>
      <c r="D13" s="15">
        <v>0</v>
      </c>
      <c r="E13" s="16">
        <v>1</v>
      </c>
      <c r="F13" s="14">
        <f>E13*D13</f>
        <v>0</v>
      </c>
    </row>
    <row r="14" spans="1:33" ht="125.25" customHeight="1" x14ac:dyDescent="0.25">
      <c r="A14" s="3" t="s">
        <v>51</v>
      </c>
      <c r="B14" s="25" t="s">
        <v>50</v>
      </c>
      <c r="C14" s="19" t="s">
        <v>40</v>
      </c>
      <c r="D14" s="15">
        <f>'BPU AC n°PA_2025-175 lot n°2'!G13</f>
        <v>0</v>
      </c>
      <c r="E14" s="16">
        <v>1</v>
      </c>
      <c r="F14" s="14">
        <f>E14*D14</f>
        <v>0</v>
      </c>
    </row>
    <row r="15" spans="1:33" ht="50.1" customHeight="1" x14ac:dyDescent="0.25">
      <c r="A15" s="10"/>
      <c r="B15" s="10"/>
      <c r="C15" s="10"/>
      <c r="D15" s="10"/>
      <c r="E15" s="10"/>
      <c r="F15" s="10"/>
      <c r="G15" s="10"/>
      <c r="H15" s="10"/>
    </row>
    <row r="16" spans="1:33" ht="50.1" customHeight="1" x14ac:dyDescent="0.25">
      <c r="A16" s="38" t="s">
        <v>18</v>
      </c>
      <c r="B16" s="38"/>
      <c r="C16" s="38"/>
      <c r="D16" s="38"/>
      <c r="E16" s="38"/>
      <c r="F16" s="38"/>
      <c r="G16" s="38"/>
      <c r="H16" s="38"/>
    </row>
    <row r="17" spans="1:8" ht="50.1" customHeight="1" x14ac:dyDescent="0.25">
      <c r="A17" s="11"/>
      <c r="B17" s="11"/>
      <c r="C17" s="11"/>
      <c r="D17" s="11"/>
      <c r="E17" s="11"/>
      <c r="F17" s="11"/>
      <c r="G17" s="11"/>
      <c r="H17" s="11"/>
    </row>
    <row r="18" spans="1:8" ht="45" x14ac:dyDescent="0.25">
      <c r="A18" s="5" t="s">
        <v>2</v>
      </c>
      <c r="B18" s="5" t="s">
        <v>3</v>
      </c>
      <c r="C18" s="44" t="s">
        <v>21</v>
      </c>
      <c r="D18" s="45"/>
      <c r="E18" s="6" t="s">
        <v>41</v>
      </c>
      <c r="F18" s="6" t="s">
        <v>36</v>
      </c>
    </row>
    <row r="19" spans="1:8" ht="54" customHeight="1" x14ac:dyDescent="0.25">
      <c r="A19" s="3" t="s">
        <v>22</v>
      </c>
      <c r="B19" s="3" t="s">
        <v>23</v>
      </c>
      <c r="C19" s="46">
        <f>'BPU AC n°PA_2025-175 lot n°2'!F18</f>
        <v>0</v>
      </c>
      <c r="D19" s="59"/>
      <c r="E19" s="17">
        <v>8</v>
      </c>
      <c r="F19" s="20">
        <f>E19*C19</f>
        <v>0</v>
      </c>
    </row>
    <row r="20" spans="1:8" ht="15" customHeight="1" x14ac:dyDescent="0.25">
      <c r="A20" s="58"/>
      <c r="B20" s="58"/>
      <c r="C20" s="58"/>
      <c r="D20" s="58"/>
      <c r="E20" s="58"/>
      <c r="F20" s="58"/>
      <c r="G20" s="58"/>
      <c r="H20" s="58"/>
    </row>
    <row r="21" spans="1:8" ht="15" customHeight="1" x14ac:dyDescent="0.25">
      <c r="A21" s="58"/>
      <c r="B21" s="58"/>
      <c r="C21" s="58"/>
      <c r="D21" s="58"/>
      <c r="E21" s="58"/>
      <c r="F21" s="58"/>
      <c r="G21" s="58"/>
      <c r="H21" s="58"/>
    </row>
    <row r="22" spans="1:8" ht="15" customHeight="1" x14ac:dyDescent="0.25">
      <c r="A22" s="38" t="s">
        <v>24</v>
      </c>
      <c r="B22" s="38"/>
      <c r="C22" s="38"/>
      <c r="D22" s="38"/>
      <c r="E22" s="38"/>
      <c r="F22" s="38"/>
      <c r="G22" s="38"/>
      <c r="H22" s="38"/>
    </row>
    <row r="23" spans="1:8" ht="21" x14ac:dyDescent="0.25">
      <c r="A23" s="11"/>
      <c r="B23" s="11"/>
      <c r="C23" s="11"/>
      <c r="D23" s="11"/>
      <c r="E23" s="11"/>
      <c r="F23" s="11"/>
      <c r="G23" s="11"/>
      <c r="H23" s="11"/>
    </row>
    <row r="24" spans="1:8" ht="30" x14ac:dyDescent="0.25">
      <c r="A24" s="5" t="s">
        <v>2</v>
      </c>
      <c r="B24" s="5" t="s">
        <v>3</v>
      </c>
      <c r="C24" s="44" t="s">
        <v>21</v>
      </c>
      <c r="D24" s="45"/>
      <c r="E24" s="5" t="s">
        <v>42</v>
      </c>
      <c r="F24" s="5" t="s">
        <v>36</v>
      </c>
    </row>
    <row r="25" spans="1:8" ht="66.75" customHeight="1" x14ac:dyDescent="0.25">
      <c r="A25" s="3" t="s">
        <v>26</v>
      </c>
      <c r="B25" s="3" t="s">
        <v>43</v>
      </c>
      <c r="C25" s="46">
        <f>'BPU AC n°PA_2025-175 lot n°2'!G24</f>
        <v>0</v>
      </c>
      <c r="D25" s="47"/>
      <c r="E25" s="18">
        <v>27</v>
      </c>
      <c r="F25" s="20">
        <f>E25*C25</f>
        <v>0</v>
      </c>
    </row>
    <row r="26" spans="1:8" ht="66.75" customHeight="1" x14ac:dyDescent="0.25">
      <c r="A26" s="3" t="s">
        <v>29</v>
      </c>
      <c r="B26" s="3" t="s">
        <v>30</v>
      </c>
      <c r="C26" s="46">
        <f>'BPU AC n°PA_2025-175 lot n°2'!G25</f>
        <v>0</v>
      </c>
      <c r="D26" s="47"/>
      <c r="E26" s="18">
        <v>1</v>
      </c>
      <c r="F26" s="20">
        <f>E26*C26</f>
        <v>0</v>
      </c>
    </row>
    <row r="27" spans="1:8" x14ac:dyDescent="0.25">
      <c r="A27" s="1"/>
      <c r="B27" s="1"/>
      <c r="C27" s="1"/>
      <c r="D27" s="1"/>
      <c r="E27" s="1"/>
      <c r="F27" s="1"/>
    </row>
    <row r="28" spans="1:8" x14ac:dyDescent="0.25">
      <c r="A28" s="1"/>
      <c r="B28" s="1"/>
      <c r="C28" s="1"/>
      <c r="D28" s="1"/>
      <c r="E28" s="1"/>
      <c r="F28" s="1"/>
    </row>
    <row r="29" spans="1:8" x14ac:dyDescent="0.25">
      <c r="A29" s="1"/>
      <c r="B29" s="1"/>
      <c r="C29" s="1"/>
      <c r="D29" s="1"/>
      <c r="E29" s="1"/>
      <c r="F29" s="1"/>
    </row>
    <row r="30" spans="1:8" x14ac:dyDescent="0.25">
      <c r="A30" s="4"/>
      <c r="B30" s="48" t="s">
        <v>44</v>
      </c>
      <c r="C30" s="51">
        <f>SUM(F25:F25,F19:F19,F10:F13,F26,F14)</f>
        <v>0</v>
      </c>
      <c r="D30" s="13"/>
      <c r="E30" s="1"/>
      <c r="F30" s="1"/>
    </row>
    <row r="31" spans="1:8" x14ac:dyDescent="0.25">
      <c r="A31" s="1"/>
      <c r="B31" s="49"/>
      <c r="C31" s="52"/>
      <c r="D31" s="13"/>
      <c r="E31" s="1"/>
      <c r="F31" s="1"/>
    </row>
    <row r="32" spans="1:8" x14ac:dyDescent="0.25">
      <c r="A32" s="1"/>
      <c r="B32" s="50"/>
      <c r="C32" s="53"/>
      <c r="D32" s="13"/>
      <c r="E32" s="1"/>
      <c r="F32" s="1"/>
    </row>
  </sheetData>
  <mergeCells count="20">
    <mergeCell ref="A7:H7"/>
    <mergeCell ref="A16:H16"/>
    <mergeCell ref="A20:H21"/>
    <mergeCell ref="C19:D19"/>
    <mergeCell ref="C18:D18"/>
    <mergeCell ref="A6:V6"/>
    <mergeCell ref="A1:L1"/>
    <mergeCell ref="M1:AG1"/>
    <mergeCell ref="A2:L2"/>
    <mergeCell ref="M2:AG2"/>
    <mergeCell ref="A3:M3"/>
    <mergeCell ref="N3:W4"/>
    <mergeCell ref="A4:L4"/>
    <mergeCell ref="A5:M5"/>
    <mergeCell ref="C24:D24"/>
    <mergeCell ref="C25:D25"/>
    <mergeCell ref="C26:D26"/>
    <mergeCell ref="A22:H22"/>
    <mergeCell ref="B30:B32"/>
    <mergeCell ref="C30:C32"/>
  </mergeCells>
  <pageMargins left="0.7" right="0.7" top="0.75" bottom="0.75" header="0.3" footer="0.3"/>
  <pageSetup paperSize="9" scale="3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23EA926D9F984E8AC40C9B9EE82BA5" ma:contentTypeVersion="3" ma:contentTypeDescription="Crée un document." ma:contentTypeScope="" ma:versionID="4fa09444361d7774d275dd3380c427e7">
  <xsd:schema xmlns:xsd="http://www.w3.org/2001/XMLSchema" xmlns:xs="http://www.w3.org/2001/XMLSchema" xmlns:p="http://schemas.microsoft.com/office/2006/metadata/properties" xmlns:ns2="4d637801-74e4-42bf-91fb-d6e6df16d9d1" targetNamespace="http://schemas.microsoft.com/office/2006/metadata/properties" ma:root="true" ma:fieldsID="e2f757532f5fda8dd8cd806363c62599" ns2:_="">
    <xsd:import namespace="4d637801-74e4-42bf-91fb-d6e6df16d9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637801-74e4-42bf-91fb-d6e6df16d9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5FDC4F9-B176-484F-9EE0-81DDFE9200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637801-74e4-42bf-91fb-d6e6df16d9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2B79BC1-5D41-4B11-B081-60645D30146B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4d637801-74e4-42bf-91fb-d6e6df16d9d1"/>
    <ds:schemaRef ds:uri="http://purl.org/dc/dcmitype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A8294AE-0623-4EF5-978F-8055AFD5F7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AC n°PA_2025-175 lot n°2</vt:lpstr>
      <vt:lpstr>DQE AC n°PA_2025-175 lot n°2</vt:lpstr>
      <vt:lpstr>'BPU AC n°PA_2025-175 lot n°2'!Zone_d_impression</vt:lpstr>
      <vt:lpstr>'DQE AC n°PA_2025-175 lot n°2'!Zone_d_impression</vt:lpstr>
    </vt:vector>
  </TitlesOfParts>
  <Manager/>
  <Company>Ecole nationale d'administration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CHENOUF Linda</dc:creator>
  <cp:keywords/>
  <dc:description/>
  <cp:lastModifiedBy>SADJI Ryan</cp:lastModifiedBy>
  <cp:revision/>
  <dcterms:created xsi:type="dcterms:W3CDTF">2020-10-26T07:37:18Z</dcterms:created>
  <dcterms:modified xsi:type="dcterms:W3CDTF">2025-11-24T13:21:42Z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0x010100AD23EA926D9F984E8AC40C9B9EE82BA5</vt:lpwstr>
  </property>
</Properties>
</file>